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Dettaglio Allegato 4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1" i="1"/>
  <c r="H30"/>
  <c r="H29"/>
  <c r="H28"/>
  <c r="H27"/>
  <c r="H26"/>
  <c r="H24"/>
  <c r="H23"/>
  <c r="H21"/>
  <c r="H20"/>
  <c r="H19"/>
  <c r="H18"/>
  <c r="H17"/>
  <c r="H15"/>
  <c r="H13"/>
  <c r="H11"/>
  <c r="H9"/>
  <c r="H8"/>
  <c r="H7"/>
  <c r="H5"/>
  <c r="H4"/>
  <c r="H2"/>
  <c r="H33" s="1"/>
</calcChain>
</file>

<file path=xl/sharedStrings.xml><?xml version="1.0" encoding="utf-8"?>
<sst xmlns="http://schemas.openxmlformats.org/spreadsheetml/2006/main" count="189" uniqueCount="96">
  <si>
    <t>Famiglia</t>
  </si>
  <si>
    <t>Codice Articolo Convenzione</t>
  </si>
  <si>
    <t>Descrizione Articolo Convenzione</t>
  </si>
  <si>
    <t>Produttore</t>
  </si>
  <si>
    <t>Quantità</t>
  </si>
  <si>
    <t>Unità di misura</t>
  </si>
  <si>
    <t>Prezzo unitario senza IVA</t>
  </si>
  <si>
    <t>UT Totale</t>
  </si>
  <si>
    <t>Codice Articolo Acquisto</t>
  </si>
  <si>
    <t>Descrizione Articolo Acquisto</t>
  </si>
  <si>
    <t>Apparati Wireless</t>
  </si>
  <si>
    <t>AP5130DN</t>
  </si>
  <si>
    <t>Fornitura in opera Access Point per ambienti interni</t>
  </si>
  <si>
    <t>HUAWEI</t>
  </si>
  <si>
    <t>Pezzo</t>
  </si>
  <si>
    <t>Fornitura Wireless di Access Point per ambienti interni</t>
  </si>
  <si>
    <t>TELECOM ITALIA</t>
  </si>
  <si>
    <t>Installazione AP5130DN</t>
  </si>
  <si>
    <t>Installazione Wireless di Access Point per ambienti interni</t>
  </si>
  <si>
    <t>Configurazione AP5130DN</t>
  </si>
  <si>
    <t>Configurazione Access point per reti wireless per ambienti interni</t>
  </si>
  <si>
    <t>Armadi rack</t>
  </si>
  <si>
    <t>DRCRAKI15U0806A2</t>
  </si>
  <si>
    <t>Fornitura in opera Armadio rack 19" da 15U, profondo 600mm, di larghezza 800mm</t>
  </si>
  <si>
    <t>BRAND-REX</t>
  </si>
  <si>
    <t>Fornitura n. 1 DRCRAKI15U0806A2 = n. 1 DRCRAKI15U0806AC + n. 1 DRCKITIER001 (Kit di messa a terra) + n. 1 DRCPDUI1U06ATS (striscia di alimentazione 6 prese Schuko + interruttore magnetotermico da 16 A) + n. 2 DRCCMRIA (Anelli passacavi verticali 40 mm x 100 mm)</t>
  </si>
  <si>
    <t>Installazione DRCRAKI15U0806A2</t>
  </si>
  <si>
    <t>Installazione n. 1 DRCRAKI15U0806A2 = n. 1 DRCRAKI15U0806AC + n. 1 DRCKITIER001 (Kit di messa a terra) + n. 1 DRCPDUI1U06ATS (striscia di alimentazione 6 prese Schuko + interruttore magnetotermico da 16 A) + n. 2 DRCCMRIA (Anelli passacavi verticali 40 mm x 100 mm)</t>
  </si>
  <si>
    <t>Cablaggio passivo</t>
  </si>
  <si>
    <t>BUND PAN-24P C6 UTP</t>
  </si>
  <si>
    <t>Fornitura Patch panel altezza 1 U non schermato, di tipo precaricato, equipaggiato con 24 porte RJ45 di cat. 6, per cavi UTP cat. 6</t>
  </si>
  <si>
    <t>Fornitura BUND PAN-24P C6 UTP = n. 1 MMCPNLX24SIJ2CII patch panel scarico x 24 RJ45 con cable management posteriore; n. 24 C6CJAKU002 connettore RJ45 cat6 UTP</t>
  </si>
  <si>
    <t>Installazione BUND PAN-24P C6 UTP</t>
  </si>
  <si>
    <t>Installazione Patch panel altezza 1 U non schermato, di tipo precaricato, equipaggiato con 24 porte RJ45 di cat. 6, per cavi UTP cat. 6</t>
  </si>
  <si>
    <t>DRCFANI04A2</t>
  </si>
  <si>
    <t>Fornitura in opera Gruppo di ventilazione a tetto</t>
  </si>
  <si>
    <t>Fornitura Gruppo di ventilazione a tetto</t>
  </si>
  <si>
    <t>Installazione DRCFANI04A2</t>
  </si>
  <si>
    <t>Installazione Gruppo di ventilazione a tetto</t>
  </si>
  <si>
    <t>MMCACCCM001</t>
  </si>
  <si>
    <t>Fornitura in opera Guida patch orizzontale altezza 1U</t>
  </si>
  <si>
    <t>Fornitura Guida patch orizzontale altezza 1U</t>
  </si>
  <si>
    <t>Installazione MMCACCCM001</t>
  </si>
  <si>
    <t>Installazione Guida patch orizzontale altezza 1U</t>
  </si>
  <si>
    <t>DRCSHFI1U04FV2</t>
  </si>
  <si>
    <t>Fornitura in opera Ripiano fisso</t>
  </si>
  <si>
    <t>Installazione DRCSHFI1U04FV2</t>
  </si>
  <si>
    <t>Installazione Ripiano fisso</t>
  </si>
  <si>
    <t>Fornitura Ripiano fisso</t>
  </si>
  <si>
    <t>C6CPCU010-444BB</t>
  </si>
  <si>
    <t>Fornitura Cat6Plus 24 AWG U/UTP Stranded 4 Pair RJ45 - RJ45 Blade Patch Cord Blue LS/OH IEC 332.1 Sheathed Cable with Blue Boots 1m</t>
  </si>
  <si>
    <t>Installazione C6CPCU010-444BB</t>
  </si>
  <si>
    <t>Installazione Cat6Plus 24 AWG U/UTP Stranded 4 Pair RJ45 - RJ45 Blade Patch Cord Blue LS/OH IEC 332.1 Sheathed Cable with Blue Boots 1m</t>
  </si>
  <si>
    <t>C6U-HF1-Rlx-305GY</t>
  </si>
  <si>
    <t>Fornitura Cavo UTP cat.6, 100Ohm, rivestito con guaina esterna LSZH</t>
  </si>
  <si>
    <t>Metro</t>
  </si>
  <si>
    <t xml:space="preserve">Fornitura Cavo Cat6Plus 23 AWG U/UTP 4 Coppie Guaina LSF/OH IEC 332.1 , Violet RAL 4005 </t>
  </si>
  <si>
    <t>Installazione C6U-HF1-Rlx-305GY</t>
  </si>
  <si>
    <t>Installazione Cavo UTP cat.6, 100Ohm, rivestito con guaina esterna LSZH</t>
  </si>
  <si>
    <t>BR-KIT-2xRJ45 C6U</t>
  </si>
  <si>
    <t>Fornitura Piastrine per scatole tipo UNI503 da esterno, da incasso o su facciata di torretta a pavimento complete di modulo con 2 connettori RJ45 di cat. 6 UTP, cornice, cestello e scatole</t>
  </si>
  <si>
    <t>Fornitura BR-KIT-2xRJ45 C6U = n. 1 MMCUSSIJ2002LO piastrina autoportante doppia; n. 1 MMCIBB47001 scatola 503 da esterno; n. 2 C6CJAKU002 connettore RJ45 cat6 UTP</t>
  </si>
  <si>
    <t>Installazione BR-KIT-2xRJ45 C6U</t>
  </si>
  <si>
    <t>Installazione Piastrine per scatole tipo UNI503 da esterno, da incasso o su facciata di torretta a pavimento complete di modulo con 2 connettori RJ45 di cat. 6 UTP, cornice, cestello e scatole</t>
  </si>
  <si>
    <t>Installazione BR-KIT-3xRJ45 AC6U</t>
  </si>
  <si>
    <t>Dispositivi di Sicurezza</t>
  </si>
  <si>
    <t>USG6310-BDL-AC</t>
  </si>
  <si>
    <t>Fornitura in opera Dispositivi di sicurezza fascia base</t>
  </si>
  <si>
    <t>Installazione USG6310-BDL-AC</t>
  </si>
  <si>
    <t>Installazione USG6310</t>
  </si>
  <si>
    <t>Fornitura USG6310</t>
  </si>
  <si>
    <t>Configurazione USG6310-BDL-AC</t>
  </si>
  <si>
    <t>Configurazione Dispositivi di sicurezza fascia base</t>
  </si>
  <si>
    <t>Switch - Huawei</t>
  </si>
  <si>
    <t>S2750-28TP-PWR-EI-ACC</t>
  </si>
  <si>
    <t>Fornitura in opera Switch tipo 2</t>
  </si>
  <si>
    <t>Installazione S2750-28TP-PWR-EI-ACC</t>
  </si>
  <si>
    <t>Installazione switch S2750-28TP-PWR-EI-AC=switch S2750-28TP-PWR-EI-AC; cavo di stack SFP-10G-CU1M</t>
  </si>
  <si>
    <t>Fornitura switch S2750-28TP-PWR-EI-AC=switch S2750-28TP-PWR-EI-AC; cavo di stack SFP-10G-CU1M</t>
  </si>
  <si>
    <t>Configurazione S2750-28TP-PWR-EI-ACC</t>
  </si>
  <si>
    <t>Configurazione Switch tipo 2</t>
  </si>
  <si>
    <t>Listino DEI</t>
  </si>
  <si>
    <t>DEIMATERIALI</t>
  </si>
  <si>
    <t>Lavori di realizzazione di opere civili accessorie alla fornitura - Materiali</t>
  </si>
  <si>
    <t>LISTINO DEI</t>
  </si>
  <si>
    <t>Ordinativo</t>
  </si>
  <si>
    <t>DEISERVIZI</t>
  </si>
  <si>
    <t>Lavori di realizzazione di opere civili accessorie alla fornitura - Servizi</t>
  </si>
  <si>
    <t>Manutenzione LP Anno 1 AP5130DN</t>
  </si>
  <si>
    <t>Manutenzione mensile LP Anno 1 Access point per reti wireless per ambienti interni</t>
  </si>
  <si>
    <t>Manutenzione LP Anno 1 S2750-28TP-PWR-EI-ACC</t>
  </si>
  <si>
    <t>Manutenzione mensile LP Anno 1 Switch tipo 2</t>
  </si>
  <si>
    <t>Manutenzione LP Anno 1 USG6310-BDL-AC</t>
  </si>
  <si>
    <t>Manutenzione mensile LP Anno 1 Dispositivi di sicurezza fascia base</t>
  </si>
  <si>
    <t>Manutenzione mensile LP Anno 1 USG6310-BDL-AC</t>
  </si>
  <si>
    <t>TOTALE</t>
  </si>
</sst>
</file>

<file path=xl/styles.xml><?xml version="1.0" encoding="utf-8"?>
<styleSheet xmlns="http://schemas.openxmlformats.org/spreadsheetml/2006/main">
  <numFmts count="1">
    <numFmt numFmtId="164" formatCode="_-[$€-2]\ * #,##0.00_-;\-[$€-2]\ * #,##0.00_-;_-[$€-2]\ * &quot;-&quot;??_-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2" fontId="0" fillId="0" borderId="0" xfId="0" applyNumberFormat="1" applyAlignment="1">
      <alignment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9021_Allegato%204%20rev2%20-%2016NE0884%20-%20%20Progetto%20Preliminare%20Consip%20Lan%205%20-%20IST%20COMPR%20N5%20COLETTI%20TREVISO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egato 4"/>
      <sheetName val="Dettaglio Allegato 4"/>
      <sheetName val="Dettaglio DEI"/>
      <sheetName val="Dettaglio consistenza esistente"/>
    </sheetNames>
    <sheetDataSet>
      <sheetData sheetId="0"/>
      <sheetData sheetId="1"/>
      <sheetData sheetId="2">
        <row r="26">
          <cell r="H26">
            <v>4213.3989000000001</v>
          </cell>
        </row>
        <row r="27">
          <cell r="H27">
            <v>2694.8399999999997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8" workbookViewId="0">
      <selection activeCell="B35" sqref="B35"/>
    </sheetView>
  </sheetViews>
  <sheetFormatPr defaultColWidth="8.85546875" defaultRowHeight="15"/>
  <cols>
    <col min="1" max="1" width="15.7109375" style="2" customWidth="1"/>
    <col min="2" max="2" width="26.28515625" style="2" customWidth="1"/>
    <col min="3" max="3" width="42.7109375" style="2" customWidth="1"/>
    <col min="4" max="4" width="15.28515625" style="2" bestFit="1" customWidth="1"/>
    <col min="5" max="5" width="8.7109375" style="2" bestFit="1" customWidth="1"/>
    <col min="6" max="6" width="14.5703125" style="2" bestFit="1" customWidth="1"/>
    <col min="7" max="7" width="23.7109375" style="2" bestFit="1" customWidth="1"/>
    <col min="8" max="8" width="11.42578125" style="2" bestFit="1" customWidth="1"/>
    <col min="9" max="9" width="37" style="2" bestFit="1" customWidth="1"/>
    <col min="10" max="10" width="80.7109375" style="2" customWidth="1"/>
    <col min="11" max="16384" width="8.85546875" style="2"/>
  </cols>
  <sheetData>
    <row r="1" spans="1:10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3" t="s">
        <v>10</v>
      </c>
      <c r="B2" s="3" t="s">
        <v>11</v>
      </c>
      <c r="C2" s="3" t="s">
        <v>12</v>
      </c>
      <c r="D2" s="4" t="s">
        <v>13</v>
      </c>
      <c r="E2" s="5">
        <v>6</v>
      </c>
      <c r="F2" s="3" t="s">
        <v>14</v>
      </c>
      <c r="G2" s="6">
        <v>149.37</v>
      </c>
      <c r="H2" s="6">
        <f>G2*E2</f>
        <v>896.22</v>
      </c>
      <c r="I2" s="4" t="s">
        <v>11</v>
      </c>
      <c r="J2" s="4" t="s">
        <v>15</v>
      </c>
    </row>
    <row r="3" spans="1:10">
      <c r="A3" s="3"/>
      <c r="B3" s="3"/>
      <c r="C3" s="3"/>
      <c r="D3" s="4" t="s">
        <v>16</v>
      </c>
      <c r="E3" s="3"/>
      <c r="F3" s="3"/>
      <c r="G3" s="3"/>
      <c r="H3" s="3"/>
      <c r="I3" s="4" t="s">
        <v>17</v>
      </c>
      <c r="J3" s="4" t="s">
        <v>18</v>
      </c>
    </row>
    <row r="4" spans="1:10" ht="30">
      <c r="A4" s="4" t="s">
        <v>10</v>
      </c>
      <c r="B4" s="4" t="s">
        <v>19</v>
      </c>
      <c r="C4" s="4" t="s">
        <v>20</v>
      </c>
      <c r="D4" s="4" t="s">
        <v>16</v>
      </c>
      <c r="E4" s="7">
        <v>6</v>
      </c>
      <c r="F4" s="4" t="s">
        <v>14</v>
      </c>
      <c r="G4" s="8">
        <v>16.440000000000001</v>
      </c>
      <c r="H4" s="8">
        <f>G4*E4</f>
        <v>98.640000000000015</v>
      </c>
      <c r="I4" s="4" t="s">
        <v>19</v>
      </c>
      <c r="J4" s="4" t="s">
        <v>20</v>
      </c>
    </row>
    <row r="5" spans="1:10" ht="60">
      <c r="A5" s="3" t="s">
        <v>21</v>
      </c>
      <c r="B5" s="3" t="s">
        <v>22</v>
      </c>
      <c r="C5" s="3" t="s">
        <v>23</v>
      </c>
      <c r="D5" s="4" t="s">
        <v>24</v>
      </c>
      <c r="E5" s="5">
        <v>2</v>
      </c>
      <c r="F5" s="3" t="s">
        <v>14</v>
      </c>
      <c r="G5" s="6">
        <v>230.25</v>
      </c>
      <c r="H5" s="6">
        <f>G5*E5</f>
        <v>460.5</v>
      </c>
      <c r="I5" s="4" t="s">
        <v>22</v>
      </c>
      <c r="J5" s="4" t="s">
        <v>25</v>
      </c>
    </row>
    <row r="6" spans="1:10" ht="60">
      <c r="A6" s="3"/>
      <c r="B6" s="3"/>
      <c r="C6" s="3"/>
      <c r="D6" s="4" t="s">
        <v>16</v>
      </c>
      <c r="E6" s="3"/>
      <c r="F6" s="3"/>
      <c r="G6" s="3"/>
      <c r="H6" s="3"/>
      <c r="I6" s="4" t="s">
        <v>26</v>
      </c>
      <c r="J6" s="4" t="s">
        <v>27</v>
      </c>
    </row>
    <row r="7" spans="1:10" ht="45">
      <c r="A7" s="4" t="s">
        <v>28</v>
      </c>
      <c r="B7" s="4" t="s">
        <v>29</v>
      </c>
      <c r="C7" s="4" t="s">
        <v>30</v>
      </c>
      <c r="D7" s="4" t="s">
        <v>24</v>
      </c>
      <c r="E7" s="7">
        <v>2</v>
      </c>
      <c r="F7" s="4" t="s">
        <v>14</v>
      </c>
      <c r="G7" s="8">
        <v>74.239999999999995</v>
      </c>
      <c r="H7" s="8">
        <f>G7*E7</f>
        <v>148.47999999999999</v>
      </c>
      <c r="I7" s="4" t="s">
        <v>29</v>
      </c>
      <c r="J7" s="4" t="s">
        <v>31</v>
      </c>
    </row>
    <row r="8" spans="1:10" ht="45">
      <c r="A8" s="4" t="s">
        <v>28</v>
      </c>
      <c r="B8" s="4" t="s">
        <v>32</v>
      </c>
      <c r="C8" s="4" t="s">
        <v>33</v>
      </c>
      <c r="D8" s="4" t="s">
        <v>16</v>
      </c>
      <c r="E8" s="7">
        <v>2</v>
      </c>
      <c r="F8" s="8" t="s">
        <v>14</v>
      </c>
      <c r="G8" s="4">
        <v>13.76</v>
      </c>
      <c r="H8" s="8">
        <f>G8*E8</f>
        <v>27.52</v>
      </c>
      <c r="I8" s="4" t="s">
        <v>32</v>
      </c>
      <c r="J8" s="4" t="s">
        <v>33</v>
      </c>
    </row>
    <row r="9" spans="1:10">
      <c r="A9" s="3" t="s">
        <v>21</v>
      </c>
      <c r="B9" s="3" t="s">
        <v>34</v>
      </c>
      <c r="C9" s="3" t="s">
        <v>35</v>
      </c>
      <c r="D9" s="4" t="s">
        <v>24</v>
      </c>
      <c r="E9" s="5">
        <v>2</v>
      </c>
      <c r="F9" s="3" t="s">
        <v>14</v>
      </c>
      <c r="G9" s="6">
        <v>52.01</v>
      </c>
      <c r="H9" s="6">
        <f>G9*E9</f>
        <v>104.02</v>
      </c>
      <c r="I9" s="4" t="s">
        <v>34</v>
      </c>
      <c r="J9" s="4" t="s">
        <v>36</v>
      </c>
    </row>
    <row r="10" spans="1:10">
      <c r="A10" s="3"/>
      <c r="B10" s="3"/>
      <c r="C10" s="3"/>
      <c r="D10" s="4" t="s">
        <v>16</v>
      </c>
      <c r="E10" s="3"/>
      <c r="F10" s="3"/>
      <c r="G10" s="3"/>
      <c r="H10" s="3"/>
      <c r="I10" s="4" t="s">
        <v>37</v>
      </c>
      <c r="J10" s="4" t="s">
        <v>38</v>
      </c>
    </row>
    <row r="11" spans="1:10">
      <c r="A11" s="3" t="s">
        <v>21</v>
      </c>
      <c r="B11" s="3" t="s">
        <v>39</v>
      </c>
      <c r="C11" s="3" t="s">
        <v>40</v>
      </c>
      <c r="D11" s="4" t="s">
        <v>24</v>
      </c>
      <c r="E11" s="5">
        <v>2</v>
      </c>
      <c r="F11" s="3" t="s">
        <v>14</v>
      </c>
      <c r="G11" s="6">
        <v>5.53</v>
      </c>
      <c r="H11" s="6">
        <f>G11*E11</f>
        <v>11.06</v>
      </c>
      <c r="I11" s="4" t="s">
        <v>39</v>
      </c>
      <c r="J11" s="4" t="s">
        <v>41</v>
      </c>
    </row>
    <row r="12" spans="1:10">
      <c r="A12" s="3"/>
      <c r="B12" s="3"/>
      <c r="C12" s="3"/>
      <c r="D12" s="4" t="s">
        <v>16</v>
      </c>
      <c r="E12" s="3"/>
      <c r="F12" s="3"/>
      <c r="G12" s="3"/>
      <c r="H12" s="3"/>
      <c r="I12" s="4" t="s">
        <v>42</v>
      </c>
      <c r="J12" s="4" t="s">
        <v>43</v>
      </c>
    </row>
    <row r="13" spans="1:10">
      <c r="A13" s="3" t="s">
        <v>21</v>
      </c>
      <c r="B13" s="3" t="s">
        <v>44</v>
      </c>
      <c r="C13" s="3" t="s">
        <v>45</v>
      </c>
      <c r="D13" s="4" t="s">
        <v>16</v>
      </c>
      <c r="E13" s="5">
        <v>2</v>
      </c>
      <c r="F13" s="3" t="s">
        <v>14</v>
      </c>
      <c r="G13" s="6">
        <v>15.61</v>
      </c>
      <c r="H13" s="6">
        <f>G13*E13</f>
        <v>31.22</v>
      </c>
      <c r="I13" s="4" t="s">
        <v>46</v>
      </c>
      <c r="J13" s="4" t="s">
        <v>47</v>
      </c>
    </row>
    <row r="14" spans="1:10">
      <c r="A14" s="3"/>
      <c r="B14" s="3"/>
      <c r="C14" s="3"/>
      <c r="D14" s="4" t="s">
        <v>24</v>
      </c>
      <c r="E14" s="3"/>
      <c r="F14" s="3"/>
      <c r="G14" s="3"/>
      <c r="H14" s="3"/>
      <c r="I14" s="4" t="s">
        <v>44</v>
      </c>
      <c r="J14" s="4" t="s">
        <v>48</v>
      </c>
    </row>
    <row r="15" spans="1:10" ht="30">
      <c r="A15" s="3" t="s">
        <v>28</v>
      </c>
      <c r="B15" s="3" t="s">
        <v>49</v>
      </c>
      <c r="C15" s="3" t="s">
        <v>50</v>
      </c>
      <c r="D15" s="4" t="s">
        <v>16</v>
      </c>
      <c r="E15" s="5">
        <v>30</v>
      </c>
      <c r="F15" s="3" t="s">
        <v>14</v>
      </c>
      <c r="G15" s="6">
        <v>3.43</v>
      </c>
      <c r="H15" s="6">
        <f>G15*E15</f>
        <v>102.9</v>
      </c>
      <c r="I15" s="4" t="s">
        <v>51</v>
      </c>
      <c r="J15" s="4" t="s">
        <v>52</v>
      </c>
    </row>
    <row r="16" spans="1:10" ht="30">
      <c r="A16" s="3"/>
      <c r="B16" s="3"/>
      <c r="C16" s="3"/>
      <c r="D16" s="4" t="s">
        <v>24</v>
      </c>
      <c r="E16" s="3"/>
      <c r="F16" s="3"/>
      <c r="G16" s="3"/>
      <c r="H16" s="3"/>
      <c r="I16" s="4" t="s">
        <v>49</v>
      </c>
      <c r="J16" s="4" t="s">
        <v>50</v>
      </c>
    </row>
    <row r="17" spans="1:10" ht="30">
      <c r="A17" s="4" t="s">
        <v>28</v>
      </c>
      <c r="B17" s="4" t="s">
        <v>53</v>
      </c>
      <c r="C17" s="4" t="s">
        <v>54</v>
      </c>
      <c r="D17" s="4" t="s">
        <v>24</v>
      </c>
      <c r="E17" s="7">
        <v>3355</v>
      </c>
      <c r="F17" s="4" t="s">
        <v>55</v>
      </c>
      <c r="G17" s="8">
        <v>0.35</v>
      </c>
      <c r="H17" s="8">
        <f>G17*E17</f>
        <v>1174.25</v>
      </c>
      <c r="I17" s="4" t="s">
        <v>53</v>
      </c>
      <c r="J17" s="4" t="s">
        <v>56</v>
      </c>
    </row>
    <row r="18" spans="1:10" ht="30">
      <c r="A18" s="4" t="s">
        <v>28</v>
      </c>
      <c r="B18" s="4" t="s">
        <v>57</v>
      </c>
      <c r="C18" s="4" t="s">
        <v>58</v>
      </c>
      <c r="D18" s="4" t="s">
        <v>16</v>
      </c>
      <c r="E18" s="7">
        <v>3355</v>
      </c>
      <c r="F18" s="8" t="s">
        <v>55</v>
      </c>
      <c r="G18" s="4">
        <v>0.45</v>
      </c>
      <c r="H18" s="8">
        <f>G18*E18</f>
        <v>1509.75</v>
      </c>
      <c r="I18" s="4" t="s">
        <v>57</v>
      </c>
      <c r="J18" s="4" t="s">
        <v>58</v>
      </c>
    </row>
    <row r="19" spans="1:10" ht="75">
      <c r="A19" s="4" t="s">
        <v>28</v>
      </c>
      <c r="B19" s="4" t="s">
        <v>59</v>
      </c>
      <c r="C19" s="4" t="s">
        <v>60</v>
      </c>
      <c r="D19" s="4" t="s">
        <v>24</v>
      </c>
      <c r="E19" s="7">
        <v>32</v>
      </c>
      <c r="F19" s="4" t="s">
        <v>14</v>
      </c>
      <c r="G19" s="8">
        <v>5.39</v>
      </c>
      <c r="H19" s="8">
        <f>G19*E19</f>
        <v>172.48</v>
      </c>
      <c r="I19" s="4" t="s">
        <v>59</v>
      </c>
      <c r="J19" s="4" t="s">
        <v>61</v>
      </c>
    </row>
    <row r="20" spans="1:10" ht="75">
      <c r="A20" s="4" t="s">
        <v>28</v>
      </c>
      <c r="B20" s="4" t="s">
        <v>62</v>
      </c>
      <c r="C20" s="4" t="s">
        <v>63</v>
      </c>
      <c r="D20" s="4" t="s">
        <v>16</v>
      </c>
      <c r="E20" s="7">
        <v>32</v>
      </c>
      <c r="F20" s="8" t="s">
        <v>14</v>
      </c>
      <c r="G20" s="4">
        <v>19.260000000000002</v>
      </c>
      <c r="H20" s="8">
        <f>G20*E20</f>
        <v>616.32000000000005</v>
      </c>
      <c r="I20" s="4" t="s">
        <v>64</v>
      </c>
      <c r="J20" s="4" t="s">
        <v>63</v>
      </c>
    </row>
    <row r="21" spans="1:10">
      <c r="A21" s="3" t="s">
        <v>65</v>
      </c>
      <c r="B21" s="3" t="s">
        <v>66</v>
      </c>
      <c r="C21" s="3" t="s">
        <v>67</v>
      </c>
      <c r="D21" s="4" t="s">
        <v>16</v>
      </c>
      <c r="E21" s="5">
        <v>3</v>
      </c>
      <c r="F21" s="3" t="s">
        <v>14</v>
      </c>
      <c r="G21" s="6">
        <v>187.14</v>
      </c>
      <c r="H21" s="6">
        <f>G21*E21</f>
        <v>561.41999999999996</v>
      </c>
      <c r="I21" s="4" t="s">
        <v>68</v>
      </c>
      <c r="J21" s="4" t="s">
        <v>69</v>
      </c>
    </row>
    <row r="22" spans="1:10">
      <c r="A22" s="3"/>
      <c r="B22" s="3"/>
      <c r="C22" s="3"/>
      <c r="D22" s="4" t="s">
        <v>13</v>
      </c>
      <c r="E22" s="3"/>
      <c r="F22" s="3"/>
      <c r="G22" s="3"/>
      <c r="H22" s="3"/>
      <c r="I22" s="4" t="s">
        <v>66</v>
      </c>
      <c r="J22" s="4" t="s">
        <v>70</v>
      </c>
    </row>
    <row r="23" spans="1:10" ht="30">
      <c r="A23" s="4" t="s">
        <v>65</v>
      </c>
      <c r="B23" s="4" t="s">
        <v>71</v>
      </c>
      <c r="C23" s="4" t="s">
        <v>72</v>
      </c>
      <c r="D23" s="4" t="s">
        <v>16</v>
      </c>
      <c r="E23" s="7">
        <v>3</v>
      </c>
      <c r="F23" s="4" t="s">
        <v>14</v>
      </c>
      <c r="G23" s="8">
        <v>14.97</v>
      </c>
      <c r="H23" s="8">
        <f>G23*E23</f>
        <v>44.910000000000004</v>
      </c>
      <c r="I23" s="4" t="s">
        <v>71</v>
      </c>
      <c r="J23" s="4" t="s">
        <v>71</v>
      </c>
    </row>
    <row r="24" spans="1:10" ht="30">
      <c r="A24" s="3" t="s">
        <v>73</v>
      </c>
      <c r="B24" s="3" t="s">
        <v>74</v>
      </c>
      <c r="C24" s="3" t="s">
        <v>75</v>
      </c>
      <c r="D24" s="4" t="s">
        <v>16</v>
      </c>
      <c r="E24" s="5">
        <v>3</v>
      </c>
      <c r="F24" s="3" t="s">
        <v>14</v>
      </c>
      <c r="G24" s="6">
        <v>308.7</v>
      </c>
      <c r="H24" s="6">
        <f>G24*E24</f>
        <v>926.09999999999991</v>
      </c>
      <c r="I24" s="4" t="s">
        <v>76</v>
      </c>
      <c r="J24" s="4" t="s">
        <v>77</v>
      </c>
    </row>
    <row r="25" spans="1:10" ht="30">
      <c r="A25" s="3"/>
      <c r="B25" s="3"/>
      <c r="C25" s="3"/>
      <c r="D25" s="4" t="s">
        <v>13</v>
      </c>
      <c r="E25" s="3"/>
      <c r="F25" s="3"/>
      <c r="G25" s="3"/>
      <c r="H25" s="3"/>
      <c r="I25" s="4" t="s">
        <v>74</v>
      </c>
      <c r="J25" s="4" t="s">
        <v>78</v>
      </c>
    </row>
    <row r="26" spans="1:10" ht="30">
      <c r="A26" s="4" t="s">
        <v>73</v>
      </c>
      <c r="B26" s="4" t="s">
        <v>79</v>
      </c>
      <c r="C26" s="4" t="s">
        <v>80</v>
      </c>
      <c r="D26" s="4" t="s">
        <v>16</v>
      </c>
      <c r="E26" s="7">
        <v>3</v>
      </c>
      <c r="F26" s="4" t="s">
        <v>14</v>
      </c>
      <c r="G26" s="8">
        <v>9.26</v>
      </c>
      <c r="H26" s="8">
        <f>G26*E26</f>
        <v>27.78</v>
      </c>
      <c r="I26" s="4" t="s">
        <v>79</v>
      </c>
      <c r="J26" s="4" t="s">
        <v>80</v>
      </c>
    </row>
    <row r="27" spans="1:10" ht="30">
      <c r="A27" s="4" t="s">
        <v>81</v>
      </c>
      <c r="B27" s="4" t="s">
        <v>82</v>
      </c>
      <c r="C27" s="4" t="s">
        <v>83</v>
      </c>
      <c r="D27" s="4" t="s">
        <v>84</v>
      </c>
      <c r="E27" s="7"/>
      <c r="F27" s="4" t="s">
        <v>85</v>
      </c>
      <c r="G27" s="8"/>
      <c r="H27" s="8">
        <f>'[1]Dettaglio DEI'!H27</f>
        <v>2694.8399999999997</v>
      </c>
      <c r="I27" s="4" t="s">
        <v>82</v>
      </c>
      <c r="J27" s="4" t="s">
        <v>83</v>
      </c>
    </row>
    <row r="28" spans="1:10" ht="30">
      <c r="A28" s="4" t="s">
        <v>81</v>
      </c>
      <c r="B28" s="4" t="s">
        <v>86</v>
      </c>
      <c r="C28" s="4" t="s">
        <v>87</v>
      </c>
      <c r="D28" s="4" t="s">
        <v>16</v>
      </c>
      <c r="E28" s="7"/>
      <c r="F28" s="4" t="s">
        <v>85</v>
      </c>
      <c r="G28" s="8"/>
      <c r="H28" s="8">
        <f>'[1]Dettaglio DEI'!H26</f>
        <v>4213.3989000000001</v>
      </c>
      <c r="I28" s="4" t="s">
        <v>86</v>
      </c>
      <c r="J28" s="4" t="s">
        <v>87</v>
      </c>
    </row>
    <row r="29" spans="1:10" ht="30">
      <c r="A29" s="4" t="s">
        <v>10</v>
      </c>
      <c r="B29" s="4" t="s">
        <v>88</v>
      </c>
      <c r="C29" s="4" t="s">
        <v>89</v>
      </c>
      <c r="D29" s="4" t="s">
        <v>16</v>
      </c>
      <c r="E29" s="7">
        <v>12</v>
      </c>
      <c r="F29" s="4" t="s">
        <v>14</v>
      </c>
      <c r="G29" s="8">
        <v>1.44</v>
      </c>
      <c r="H29" s="8">
        <f>G29*E2</f>
        <v>8.64</v>
      </c>
      <c r="I29" s="4" t="s">
        <v>88</v>
      </c>
      <c r="J29" s="4" t="s">
        <v>89</v>
      </c>
    </row>
    <row r="30" spans="1:10" ht="30">
      <c r="A30" s="4" t="s">
        <v>73</v>
      </c>
      <c r="B30" s="4" t="s">
        <v>90</v>
      </c>
      <c r="C30" s="4" t="s">
        <v>91</v>
      </c>
      <c r="D30" s="4" t="s">
        <v>16</v>
      </c>
      <c r="E30" s="7">
        <v>12</v>
      </c>
      <c r="F30" s="4" t="s">
        <v>14</v>
      </c>
      <c r="G30" s="8">
        <v>3.12</v>
      </c>
      <c r="H30" s="8">
        <f>G30*E24</f>
        <v>9.36</v>
      </c>
      <c r="I30" s="4" t="s">
        <v>90</v>
      </c>
      <c r="J30" s="4" t="s">
        <v>91</v>
      </c>
    </row>
    <row r="31" spans="1:10" ht="30">
      <c r="A31" s="4" t="s">
        <v>65</v>
      </c>
      <c r="B31" s="4" t="s">
        <v>92</v>
      </c>
      <c r="C31" s="4" t="s">
        <v>93</v>
      </c>
      <c r="D31" s="4" t="s">
        <v>16</v>
      </c>
      <c r="E31" s="7">
        <v>12</v>
      </c>
      <c r="F31" s="4" t="s">
        <v>14</v>
      </c>
      <c r="G31" s="8">
        <v>1.92</v>
      </c>
      <c r="H31" s="4">
        <f>G31*E21</f>
        <v>5.76</v>
      </c>
      <c r="I31" s="4" t="s">
        <v>92</v>
      </c>
      <c r="J31" s="4" t="s">
        <v>94</v>
      </c>
    </row>
    <row r="32" spans="1:10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6:8">
      <c r="F33" s="10"/>
      <c r="G33" s="11" t="s">
        <v>95</v>
      </c>
      <c r="H33" s="12">
        <f>SUM(H2:H31)</f>
        <v>13845.568899999998</v>
      </c>
    </row>
    <row r="35" spans="6:8">
      <c r="H35" s="13"/>
    </row>
  </sheetData>
  <mergeCells count="56">
    <mergeCell ref="H21:H22"/>
    <mergeCell ref="A24:A25"/>
    <mergeCell ref="B24:B25"/>
    <mergeCell ref="C24:C25"/>
    <mergeCell ref="E24:E25"/>
    <mergeCell ref="F24:F25"/>
    <mergeCell ref="G24:G25"/>
    <mergeCell ref="H24:H25"/>
    <mergeCell ref="A21:A22"/>
    <mergeCell ref="B21:B22"/>
    <mergeCell ref="C21:C22"/>
    <mergeCell ref="E21:E22"/>
    <mergeCell ref="F21:F22"/>
    <mergeCell ref="G21:G22"/>
    <mergeCell ref="H13:H14"/>
    <mergeCell ref="A15:A16"/>
    <mergeCell ref="B15:B16"/>
    <mergeCell ref="C15:C16"/>
    <mergeCell ref="E15:E16"/>
    <mergeCell ref="F15:F16"/>
    <mergeCell ref="G15:G16"/>
    <mergeCell ref="H15:H16"/>
    <mergeCell ref="A13:A14"/>
    <mergeCell ref="B13:B14"/>
    <mergeCell ref="C13:C14"/>
    <mergeCell ref="E13:E14"/>
    <mergeCell ref="F13:F14"/>
    <mergeCell ref="G13:G14"/>
    <mergeCell ref="H9:H10"/>
    <mergeCell ref="A11:A12"/>
    <mergeCell ref="B11:B12"/>
    <mergeCell ref="C11:C12"/>
    <mergeCell ref="E11:E12"/>
    <mergeCell ref="F11:F12"/>
    <mergeCell ref="G11:G12"/>
    <mergeCell ref="H11:H12"/>
    <mergeCell ref="A9:A10"/>
    <mergeCell ref="B9:B10"/>
    <mergeCell ref="C9:C10"/>
    <mergeCell ref="E9:E10"/>
    <mergeCell ref="F9:F10"/>
    <mergeCell ref="G9:G10"/>
    <mergeCell ref="H2:H3"/>
    <mergeCell ref="A5:A6"/>
    <mergeCell ref="B5:B6"/>
    <mergeCell ref="C5:C6"/>
    <mergeCell ref="E5:E6"/>
    <mergeCell ref="F5:F6"/>
    <mergeCell ref="G5:G6"/>
    <mergeCell ref="H5:H6"/>
    <mergeCell ref="A2:A3"/>
    <mergeCell ref="B2:B3"/>
    <mergeCell ref="C2:C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Allegato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Bottos</dc:creator>
  <cp:lastModifiedBy>Luciano Bottos</cp:lastModifiedBy>
  <dcterms:created xsi:type="dcterms:W3CDTF">2017-08-28T09:06:42Z</dcterms:created>
  <dcterms:modified xsi:type="dcterms:W3CDTF">2017-08-28T09:07:27Z</dcterms:modified>
</cp:coreProperties>
</file>